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60" yWindow="140" windowWidth="15480" windowHeight="7760" activeTab="3"/>
  </bookViews>
  <sheets>
    <sheet name="Balance Sheet" sheetId="1" r:id="rId1"/>
    <sheet name="I&amp;E" sheetId="2" r:id="rId2"/>
    <sheet name="Fixed Assets" sheetId="3" r:id="rId3"/>
    <sheet name="R&amp;P" sheetId="4" r:id="rId4"/>
  </sheets>
  <definedNames>
    <definedName name="_xlnm.Print_Area" localSheetId="0">'Balance Sheet'!$B$1:$O$29</definedName>
    <definedName name="_xlnm.Print_Area" localSheetId="2">'Fixed Assets'!$D$1:$L$17</definedName>
    <definedName name="_xlnm.Print_Area" localSheetId="1">'I&amp;E'!$D$1:$N$34</definedName>
    <definedName name="_xlnm.Print_Area" localSheetId="3">'R&amp;P'!$E$1:$H$36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9" i="1"/>
  <c r="B19"/>
  <c r="O8"/>
  <c r="O19"/>
  <c r="H11"/>
  <c r="H8"/>
  <c r="H19"/>
  <c r="B19" i="3"/>
  <c r="F8"/>
  <c r="G8"/>
  <c r="H8"/>
  <c r="I8"/>
  <c r="K8"/>
  <c r="L8"/>
  <c r="E8"/>
  <c r="J7"/>
  <c r="J6"/>
  <c r="J8"/>
  <c r="B19" i="2"/>
  <c r="I25"/>
  <c r="D25"/>
  <c r="N25"/>
  <c r="H25"/>
  <c r="B19" i="4"/>
  <c r="H26"/>
  <c r="F26"/>
</calcChain>
</file>

<file path=xl/sharedStrings.xml><?xml version="1.0" encoding="utf-8"?>
<sst xmlns="http://schemas.openxmlformats.org/spreadsheetml/2006/main" count="140" uniqueCount="103">
  <si>
    <t>Bank Charges</t>
  </si>
  <si>
    <t>DELHI FUNCTION EXPENSES</t>
  </si>
  <si>
    <t>For Arogya World India Trust</t>
  </si>
  <si>
    <t>(B S Ramaswamy)</t>
  </si>
  <si>
    <t>Place: Bangalore</t>
  </si>
  <si>
    <t>Chairman</t>
  </si>
  <si>
    <t>BALANCE SHEET  AS AT 31.3.2014</t>
  </si>
  <si>
    <t>PREVIOUS YEAR
(RS.)</t>
  </si>
  <si>
    <t>Note: Depreciation is provided on written down method</t>
  </si>
  <si>
    <t>Privious Year</t>
  </si>
  <si>
    <t>Previous Year</t>
  </si>
  <si>
    <t>Excess of expenditure over Income</t>
  </si>
  <si>
    <t>Excess of Expenditure over Income</t>
  </si>
  <si>
    <t>(Dr. Arun Gowda)</t>
  </si>
  <si>
    <t xml:space="preserve"> Trustee</t>
  </si>
  <si>
    <t>Trustee</t>
  </si>
  <si>
    <t>AROGYA WORLD INDIA TRUST</t>
  </si>
  <si>
    <t xml:space="preserve">LIABILITIES </t>
  </si>
  <si>
    <t>AS ON 31.3.2014</t>
  </si>
  <si>
    <t xml:space="preserve">ASSETS </t>
  </si>
  <si>
    <t>CORPUS FUND</t>
  </si>
  <si>
    <t>B.S.Ramaswamy</t>
  </si>
  <si>
    <t xml:space="preserve">Nalini Saligram </t>
  </si>
  <si>
    <t xml:space="preserve">Excess of Income over  expenditure </t>
  </si>
  <si>
    <t xml:space="preserve">CASH IN HAND </t>
  </si>
  <si>
    <t>CASH IMPREST</t>
  </si>
  <si>
    <t>CASH AT BANK</t>
  </si>
  <si>
    <t xml:space="preserve">FIXED ASSETS </t>
  </si>
  <si>
    <t xml:space="preserve">TOTAL </t>
  </si>
  <si>
    <t>TOTAL</t>
  </si>
  <si>
    <t>INCOME AND EXPENDITURE ACCOUNT FOR THE YEAR ENDED 31.3.2014</t>
  </si>
  <si>
    <t xml:space="preserve">EXPENDITURE </t>
  </si>
  <si>
    <t>(Amount in Rupees)</t>
  </si>
  <si>
    <t>PREVIOUS YEAR</t>
  </si>
  <si>
    <t>CURRENT YEAR</t>
  </si>
  <si>
    <t>INCOME</t>
  </si>
  <si>
    <t>CONSULTANCY FEES INCLUDING ARREARS</t>
  </si>
  <si>
    <t xml:space="preserve">ADVERTISEMNT EXPENSES </t>
  </si>
  <si>
    <t xml:space="preserve">PROGRAMME VENUE AND CATERING </t>
  </si>
  <si>
    <t>REMUNERATION TO EVALUATORS OF PLACE HEALTHY WORK</t>
  </si>
  <si>
    <t>PROGRAMME EXPENSES</t>
  </si>
  <si>
    <t>PRINTING</t>
  </si>
  <si>
    <t>POSTAGE AND COURIER EXPENSES</t>
  </si>
  <si>
    <t>SUBSCRIPTION TO NGO DIRECTOR</t>
  </si>
  <si>
    <t>PROFESSIONAL CHARGES</t>
  </si>
  <si>
    <t>TRAVELLING EXPENSES</t>
  </si>
  <si>
    <t>LOCAL CONVEYANCE</t>
  </si>
  <si>
    <t>TELEPHONE EXPENSES</t>
  </si>
  <si>
    <t xml:space="preserve">STATIONERY </t>
  </si>
  <si>
    <t>MISC.</t>
  </si>
  <si>
    <t>DEPRECIATION</t>
  </si>
  <si>
    <t>SURPLUS</t>
  </si>
  <si>
    <t>CURRENT YEAR
(RS.)</t>
  </si>
  <si>
    <t>General</t>
  </si>
  <si>
    <t>Interest on Savings Bank A/c</t>
  </si>
  <si>
    <t>Donations-Companies  for healthy work place programme</t>
  </si>
  <si>
    <t>Donations- Individual</t>
  </si>
  <si>
    <t>AROGYA WORLD INDA TRUST</t>
  </si>
  <si>
    <t>SCHEDULE OF FIXED ASSETS AS AT 31.3.2014</t>
  </si>
  <si>
    <t>ASSET HEADS</t>
  </si>
  <si>
    <t>MOBILE PHONE</t>
  </si>
  <si>
    <t>GROSS BLOCK</t>
  </si>
  <si>
    <t xml:space="preserve">ADDITIONS </t>
  </si>
  <si>
    <t>CLOSING BAL.</t>
  </si>
  <si>
    <t>OPENING BAL.
ON 1.4.2012 
(RS.)</t>
  </si>
  <si>
    <t>-</t>
  </si>
  <si>
    <t>PRINTER</t>
  </si>
  <si>
    <t>OPENING BAL.</t>
  </si>
  <si>
    <t>FOR THE YEAR</t>
  </si>
  <si>
    <t>NET BLOCK</t>
  </si>
  <si>
    <t>RECEIPTS</t>
  </si>
  <si>
    <t>(IN RS.)</t>
  </si>
  <si>
    <t>PAYMENTS</t>
  </si>
  <si>
    <t>Opening Balance :-</t>
  </si>
  <si>
    <t>Cash</t>
  </si>
  <si>
    <t>Bank</t>
  </si>
  <si>
    <t>Nalini</t>
  </si>
  <si>
    <t>Donations</t>
  </si>
  <si>
    <t xml:space="preserve">Loans </t>
  </si>
  <si>
    <t>Interest</t>
  </si>
  <si>
    <t>Trustee's contribution-</t>
  </si>
  <si>
    <t>Rates and Taxes</t>
  </si>
  <si>
    <t>Loans repaid</t>
  </si>
  <si>
    <t>Programme expenses</t>
  </si>
  <si>
    <t>Advertisement charges</t>
  </si>
  <si>
    <t>Consultants' fees</t>
  </si>
  <si>
    <t>Professional charges</t>
  </si>
  <si>
    <t>Printing</t>
  </si>
  <si>
    <t>Travelling expenses</t>
  </si>
  <si>
    <t>Local conveyance</t>
  </si>
  <si>
    <t>Telephone expenses</t>
  </si>
  <si>
    <t>Stationery</t>
  </si>
  <si>
    <t>Postage and courier</t>
  </si>
  <si>
    <t>Subscription to NGO's Directionary</t>
  </si>
  <si>
    <t>Miscellaneous expenses</t>
  </si>
  <si>
    <t>HP Printer</t>
  </si>
  <si>
    <t>Closing Balances:</t>
  </si>
  <si>
    <t xml:space="preserve">Cash </t>
  </si>
  <si>
    <t>Imprest</t>
  </si>
  <si>
    <t>Total</t>
  </si>
  <si>
    <t>Receipts and Payments Account</t>
  </si>
  <si>
    <t>Fixed Assets -</t>
  </si>
  <si>
    <t>Less Deficit Privious Year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</si>
</sst>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#&quot;,&quot;###"/>
    <numFmt numFmtId="165" formatCode="#&quot;,&quot;##&quot;,&quot;###"/>
    <numFmt numFmtId="166" formatCode="#&quot;,&quot;##&quot;,&quot;##&quot;,&quot;##&quot;,&quot;###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13" xfId="0" applyFont="1" applyBorder="1"/>
    <xf numFmtId="0" fontId="2" fillId="0" borderId="4" xfId="0" applyFont="1" applyBorder="1"/>
    <xf numFmtId="0" fontId="2" fillId="0" borderId="11" xfId="0" applyFont="1" applyBorder="1"/>
    <xf numFmtId="3" fontId="0" fillId="0" borderId="5" xfId="0" applyNumberFormat="1" applyFont="1" applyBorder="1"/>
    <xf numFmtId="3" fontId="2" fillId="0" borderId="11" xfId="0" applyNumberFormat="1" applyFont="1" applyBorder="1"/>
    <xf numFmtId="3" fontId="2" fillId="0" borderId="6" xfId="0" applyNumberFormat="1" applyFont="1" applyBorder="1"/>
    <xf numFmtId="4" fontId="0" fillId="0" borderId="11" xfId="0" applyNumberFormat="1" applyFont="1" applyBorder="1"/>
    <xf numFmtId="3" fontId="0" fillId="0" borderId="11" xfId="0" applyNumberFormat="1" applyFont="1" applyBorder="1"/>
    <xf numFmtId="3" fontId="0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/>
    <xf numFmtId="3" fontId="2" fillId="0" borderId="5" xfId="0" applyNumberFormat="1" applyFont="1" applyBorder="1"/>
    <xf numFmtId="0" fontId="2" fillId="0" borderId="1" xfId="0" applyFont="1" applyBorder="1"/>
    <xf numFmtId="3" fontId="0" fillId="0" borderId="6" xfId="0" applyNumberFormat="1" applyBorder="1"/>
    <xf numFmtId="3" fontId="0" fillId="0" borderId="11" xfId="0" applyNumberFormat="1" applyBorder="1"/>
    <xf numFmtId="0" fontId="0" fillId="0" borderId="0" xfId="0" applyFill="1" applyBorder="1"/>
    <xf numFmtId="3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5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0" fillId="0" borderId="5" xfId="0" applyNumberFormat="1" applyFont="1" applyBorder="1"/>
    <xf numFmtId="165" fontId="0" fillId="0" borderId="12" xfId="0" applyNumberFormat="1" applyFont="1" applyBorder="1"/>
    <xf numFmtId="165" fontId="2" fillId="0" borderId="5" xfId="0" applyNumberFormat="1" applyFont="1" applyBorder="1"/>
    <xf numFmtId="165" fontId="0" fillId="0" borderId="5" xfId="0" applyNumberFormat="1" applyFont="1" applyBorder="1"/>
    <xf numFmtId="164" fontId="0" fillId="0" borderId="12" xfId="0" applyNumberFormat="1" applyFont="1" applyBorder="1"/>
    <xf numFmtId="164" fontId="0" fillId="0" borderId="11" xfId="0" applyNumberFormat="1" applyFont="1" applyBorder="1"/>
    <xf numFmtId="165" fontId="2" fillId="0" borderId="6" xfId="0" applyNumberFormat="1" applyFont="1" applyBorder="1"/>
    <xf numFmtId="164" fontId="2" fillId="0" borderId="6" xfId="0" applyNumberFormat="1" applyFont="1" applyBorder="1"/>
    <xf numFmtId="165" fontId="2" fillId="0" borderId="10" xfId="0" applyNumberFormat="1" applyFont="1" applyBorder="1"/>
    <xf numFmtId="164" fontId="0" fillId="0" borderId="6" xfId="0" applyNumberFormat="1" applyBorder="1"/>
    <xf numFmtId="164" fontId="2" fillId="0" borderId="1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5" fontId="2" fillId="0" borderId="11" xfId="0" applyNumberFormat="1" applyFont="1" applyBorder="1"/>
    <xf numFmtId="164" fontId="2" fillId="0" borderId="11" xfId="0" applyNumberFormat="1" applyFont="1" applyBorder="1"/>
    <xf numFmtId="165" fontId="3" fillId="0" borderId="1" xfId="0" applyNumberFormat="1" applyFont="1" applyBorder="1"/>
    <xf numFmtId="164" fontId="0" fillId="0" borderId="11" xfId="0" applyNumberFormat="1" applyBorder="1"/>
    <xf numFmtId="165" fontId="0" fillId="0" borderId="11" xfId="0" applyNumberFormat="1" applyBorder="1"/>
    <xf numFmtId="164" fontId="0" fillId="0" borderId="1" xfId="0" applyNumberFormat="1" applyBorder="1" applyAlignment="1">
      <alignment horizontal="right"/>
    </xf>
    <xf numFmtId="166" fontId="0" fillId="0" borderId="1" xfId="1" applyNumberFormat="1" applyFon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0" fillId="0" borderId="12" xfId="0" applyBorder="1"/>
    <xf numFmtId="0" fontId="0" fillId="0" borderId="3" xfId="0" applyBorder="1"/>
    <xf numFmtId="0" fontId="0" fillId="0" borderId="5" xfId="0" applyFill="1" applyBorder="1"/>
    <xf numFmtId="0" fontId="0" fillId="0" borderId="15" xfId="0" applyBorder="1"/>
    <xf numFmtId="0" fontId="0" fillId="0" borderId="7" xfId="0" applyBorder="1"/>
    <xf numFmtId="0" fontId="2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2" fillId="0" borderId="0" xfId="0" applyFont="1" applyFill="1" applyBorder="1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164" fontId="2" fillId="0" borderId="5" xfId="0" applyNumberFormat="1" applyFont="1" applyBorder="1"/>
    <xf numFmtId="164" fontId="2" fillId="0" borderId="1" xfId="0" applyNumberFormat="1" applyFont="1" applyBorder="1"/>
    <xf numFmtId="41" fontId="2" fillId="0" borderId="1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P29"/>
  <sheetViews>
    <sheetView topLeftCell="C1" workbookViewId="0">
      <selection activeCell="C1" sqref="C1:O1"/>
    </sheetView>
  </sheetViews>
  <sheetFormatPr baseColWidth="10" defaultColWidth="8.83203125" defaultRowHeight="14"/>
  <cols>
    <col min="2" max="2" width="9.5" bestFit="1" customWidth="1"/>
    <col min="7" max="7" width="11.83203125" bestFit="1" customWidth="1"/>
    <col min="8" max="8" width="13.5" bestFit="1" customWidth="1"/>
    <col min="9" max="9" width="9.5" bestFit="1" customWidth="1"/>
    <col min="14" max="14" width="11.83203125" bestFit="1" customWidth="1"/>
    <col min="15" max="15" width="13.5" bestFit="1" customWidth="1"/>
  </cols>
  <sheetData>
    <row r="1" spans="2:16" ht="18">
      <c r="C1" s="84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16" ht="18">
      <c r="C2" s="84" t="s">
        <v>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6">
      <c r="H3" s="25"/>
      <c r="I3" s="25"/>
      <c r="J3" s="25"/>
      <c r="K3" s="25"/>
      <c r="N3" s="85" t="s">
        <v>32</v>
      </c>
      <c r="O3" s="85"/>
      <c r="P3" s="64"/>
    </row>
    <row r="4" spans="2:16" ht="28">
      <c r="B4" s="35" t="s">
        <v>10</v>
      </c>
      <c r="C4" s="86" t="s">
        <v>17</v>
      </c>
      <c r="D4" s="86"/>
      <c r="E4" s="86"/>
      <c r="F4" s="87"/>
      <c r="G4" s="88" t="s">
        <v>18</v>
      </c>
      <c r="H4" s="87"/>
      <c r="I4" s="35" t="s">
        <v>10</v>
      </c>
      <c r="J4" s="88" t="s">
        <v>19</v>
      </c>
      <c r="K4" s="86"/>
      <c r="L4" s="86"/>
      <c r="M4" s="87"/>
      <c r="N4" s="88" t="s">
        <v>18</v>
      </c>
      <c r="O4" s="87"/>
    </row>
    <row r="5" spans="2:16">
      <c r="B5" s="7"/>
      <c r="C5" s="12"/>
      <c r="D5" s="12"/>
      <c r="E5" s="12"/>
      <c r="F5" s="13"/>
      <c r="G5" s="14"/>
      <c r="H5" s="15"/>
      <c r="I5" s="11"/>
      <c r="J5" s="11"/>
      <c r="K5" s="12"/>
      <c r="L5" s="12"/>
      <c r="M5" s="13"/>
      <c r="N5" s="15"/>
      <c r="O5" s="16"/>
    </row>
    <row r="6" spans="2:16">
      <c r="B6" s="6"/>
      <c r="C6" s="12" t="s">
        <v>20</v>
      </c>
      <c r="D6" s="12"/>
      <c r="E6" s="12"/>
      <c r="F6" s="13"/>
      <c r="G6" s="11"/>
      <c r="H6" s="17"/>
      <c r="I6" s="80"/>
      <c r="J6" s="11" t="s">
        <v>24</v>
      </c>
      <c r="K6" s="12"/>
      <c r="L6" s="12"/>
      <c r="M6" s="13"/>
      <c r="N6" s="21">
        <v>109</v>
      </c>
      <c r="O6" s="20"/>
    </row>
    <row r="7" spans="2:16">
      <c r="B7" s="53">
        <v>25221</v>
      </c>
      <c r="C7" s="3" t="s">
        <v>21</v>
      </c>
      <c r="D7" s="12"/>
      <c r="E7" s="12"/>
      <c r="F7" s="13"/>
      <c r="G7" s="40">
        <v>8001</v>
      </c>
      <c r="H7" s="17"/>
      <c r="I7" s="80"/>
      <c r="J7" s="11" t="s">
        <v>25</v>
      </c>
      <c r="K7" s="12"/>
      <c r="L7" s="12"/>
      <c r="M7" s="13"/>
      <c r="N7" s="45">
        <v>10693</v>
      </c>
      <c r="O7" s="20"/>
    </row>
    <row r="8" spans="2:16">
      <c r="B8" s="6"/>
      <c r="C8" s="3" t="s">
        <v>22</v>
      </c>
      <c r="D8" s="12"/>
      <c r="E8" s="12"/>
      <c r="F8" s="13"/>
      <c r="G8" s="41">
        <v>126294</v>
      </c>
      <c r="H8" s="42">
        <f>SUM(G7:G8)</f>
        <v>134295</v>
      </c>
      <c r="I8" s="80">
        <v>3785</v>
      </c>
      <c r="J8" s="11" t="s">
        <v>26</v>
      </c>
      <c r="K8" s="12"/>
      <c r="L8" s="12"/>
      <c r="M8" s="13"/>
      <c r="N8" s="41">
        <v>1294067.72</v>
      </c>
      <c r="O8" s="46">
        <f>SUM(N6:N8)</f>
        <v>1304869.72</v>
      </c>
    </row>
    <row r="9" spans="2:16">
      <c r="B9" s="6"/>
      <c r="C9" s="12"/>
      <c r="D9" s="12"/>
      <c r="E9" s="12"/>
      <c r="F9" s="13"/>
      <c r="G9" s="18"/>
      <c r="H9" s="26"/>
      <c r="I9" s="26"/>
      <c r="J9" s="11"/>
      <c r="K9" s="12"/>
      <c r="L9" s="12"/>
      <c r="M9" s="13"/>
      <c r="N9" s="19"/>
      <c r="O9" s="20"/>
    </row>
    <row r="10" spans="2:16">
      <c r="B10" s="6"/>
      <c r="C10" s="12" t="s">
        <v>23</v>
      </c>
      <c r="D10" s="12"/>
      <c r="E10" s="12"/>
      <c r="F10" s="13"/>
      <c r="G10" s="43">
        <v>1195975.72</v>
      </c>
      <c r="H10" s="26"/>
      <c r="I10" s="26">
        <v>3315</v>
      </c>
      <c r="J10" s="11" t="s">
        <v>27</v>
      </c>
      <c r="K10" s="12"/>
      <c r="L10" s="12"/>
      <c r="M10" s="13"/>
      <c r="N10" s="22"/>
      <c r="O10" s="47">
        <v>7280</v>
      </c>
    </row>
    <row r="11" spans="2:16">
      <c r="B11" s="6"/>
      <c r="C11" s="12" t="s">
        <v>102</v>
      </c>
      <c r="D11" s="12"/>
      <c r="E11" s="12"/>
      <c r="F11" s="13"/>
      <c r="G11" s="44">
        <v>18121</v>
      </c>
      <c r="H11" s="42">
        <f>SUM(G10-G11)</f>
        <v>1177854.72</v>
      </c>
      <c r="I11" s="42"/>
      <c r="J11" s="11"/>
      <c r="K11" s="12"/>
      <c r="L11" s="12"/>
      <c r="M11" s="13"/>
      <c r="N11" s="19"/>
      <c r="O11" s="20"/>
    </row>
    <row r="12" spans="2:16">
      <c r="B12" s="6"/>
      <c r="C12" s="12"/>
      <c r="D12" s="12"/>
      <c r="E12" s="12"/>
      <c r="F12" s="13"/>
      <c r="G12" s="18"/>
      <c r="H12" s="18"/>
      <c r="I12" s="26">
        <v>18121</v>
      </c>
      <c r="J12" s="11" t="s">
        <v>11</v>
      </c>
      <c r="K12" s="12"/>
      <c r="L12" s="12"/>
      <c r="M12" s="13"/>
      <c r="N12" s="82">
        <v>0</v>
      </c>
      <c r="O12" s="82">
        <v>0</v>
      </c>
    </row>
    <row r="13" spans="2:16">
      <c r="B13" s="6"/>
      <c r="C13" s="12"/>
      <c r="D13" s="12"/>
      <c r="E13" s="12"/>
      <c r="F13" s="13"/>
      <c r="G13" s="18"/>
      <c r="H13" s="18"/>
      <c r="I13" s="18"/>
      <c r="J13" s="11"/>
      <c r="K13" s="12"/>
      <c r="L13" s="12"/>
      <c r="M13" s="13"/>
      <c r="N13" s="19"/>
      <c r="O13" s="20"/>
    </row>
    <row r="14" spans="2:16">
      <c r="B14" s="6"/>
      <c r="C14" s="12"/>
      <c r="D14" s="12"/>
      <c r="E14" s="12"/>
      <c r="F14" s="13"/>
      <c r="G14" s="18"/>
      <c r="H14" s="18"/>
      <c r="I14" s="18"/>
      <c r="J14" s="11"/>
      <c r="K14" s="12"/>
      <c r="L14" s="12"/>
      <c r="M14" s="13"/>
      <c r="N14" s="19"/>
      <c r="O14" s="20"/>
    </row>
    <row r="15" spans="2:16">
      <c r="B15" s="6"/>
      <c r="C15" s="12"/>
      <c r="D15" s="12"/>
      <c r="E15" s="12"/>
      <c r="F15" s="13"/>
      <c r="G15" s="18"/>
      <c r="H15" s="18"/>
      <c r="I15" s="18"/>
      <c r="J15" s="11"/>
      <c r="K15" s="12"/>
      <c r="L15" s="12"/>
      <c r="M15" s="13"/>
      <c r="N15" s="19"/>
      <c r="O15" s="20"/>
    </row>
    <row r="16" spans="2:16">
      <c r="B16" s="6"/>
      <c r="C16" s="12"/>
      <c r="D16" s="12"/>
      <c r="E16" s="12"/>
      <c r="F16" s="13"/>
      <c r="G16" s="18"/>
      <c r="H16" s="18"/>
      <c r="I16" s="18"/>
      <c r="J16" s="11"/>
      <c r="K16" s="12"/>
      <c r="L16" s="12"/>
      <c r="M16" s="13"/>
      <c r="N16" s="19"/>
      <c r="O16" s="20"/>
    </row>
    <row r="17" spans="2:15">
      <c r="B17" s="6"/>
      <c r="C17" s="12"/>
      <c r="D17" s="12"/>
      <c r="E17" s="12"/>
      <c r="F17" s="13"/>
      <c r="G17" s="18"/>
      <c r="H17" s="18"/>
      <c r="I17" s="18"/>
      <c r="J17" s="11"/>
      <c r="K17" s="12"/>
      <c r="L17" s="12"/>
      <c r="M17" s="13"/>
      <c r="N17" s="19"/>
      <c r="O17" s="20"/>
    </row>
    <row r="18" spans="2:15">
      <c r="B18" s="69"/>
      <c r="C18" s="12"/>
      <c r="D18" s="12"/>
      <c r="E18" s="12"/>
      <c r="F18" s="13"/>
      <c r="G18" s="18"/>
      <c r="H18" s="18"/>
      <c r="I18" s="18"/>
      <c r="J18" s="11"/>
      <c r="K18" s="12"/>
      <c r="L18" s="12"/>
      <c r="M18" s="13"/>
      <c r="N18" s="19"/>
      <c r="O18" s="20"/>
    </row>
    <row r="19" spans="2:15">
      <c r="B19" s="81">
        <f>SUM(B7:B18)</f>
        <v>25221</v>
      </c>
      <c r="C19" s="9" t="s">
        <v>28</v>
      </c>
      <c r="D19" s="9"/>
      <c r="E19" s="9"/>
      <c r="F19" s="10"/>
      <c r="G19" s="23"/>
      <c r="H19" s="48">
        <f>SUM(H8:H11)</f>
        <v>1312149.72</v>
      </c>
      <c r="I19" s="81">
        <f>SUM(I6:I18)</f>
        <v>25221</v>
      </c>
      <c r="J19" s="8" t="s">
        <v>29</v>
      </c>
      <c r="K19" s="9"/>
      <c r="L19" s="9"/>
      <c r="M19" s="10"/>
      <c r="N19" s="24"/>
      <c r="O19" s="48">
        <f>SUM(O8:O10)</f>
        <v>1312149.72</v>
      </c>
    </row>
    <row r="22" spans="2:15">
      <c r="C22" s="83"/>
      <c r="D22" s="83"/>
      <c r="E22" s="83"/>
      <c r="M22" s="83" t="s">
        <v>2</v>
      </c>
      <c r="N22" s="83"/>
      <c r="O22" s="83"/>
    </row>
    <row r="26" spans="2:15">
      <c r="B26" s="83" t="s">
        <v>13</v>
      </c>
      <c r="C26" s="83"/>
      <c r="D26" s="83"/>
      <c r="E26" s="83"/>
      <c r="F26" s="83"/>
      <c r="M26" s="83" t="s">
        <v>3</v>
      </c>
      <c r="N26" s="83"/>
      <c r="O26" s="83"/>
    </row>
    <row r="27" spans="2:15">
      <c r="B27" s="83" t="s">
        <v>14</v>
      </c>
      <c r="C27" s="83"/>
      <c r="D27" s="83"/>
      <c r="E27" s="83"/>
      <c r="F27" s="83"/>
      <c r="G27" s="66"/>
      <c r="H27" s="66"/>
      <c r="I27" s="66"/>
      <c r="J27" s="66"/>
      <c r="M27" s="83" t="s">
        <v>5</v>
      </c>
      <c r="N27" s="83"/>
      <c r="O27" s="83"/>
    </row>
    <row r="29" spans="2:15">
      <c r="C29" s="83"/>
      <c r="D29" s="83"/>
      <c r="E29" s="83"/>
      <c r="M29" s="83" t="s">
        <v>4</v>
      </c>
      <c r="N29" s="83"/>
      <c r="O29" s="83"/>
    </row>
  </sheetData>
  <mergeCells count="15">
    <mergeCell ref="C2:O2"/>
    <mergeCell ref="C1:O1"/>
    <mergeCell ref="N3:O3"/>
    <mergeCell ref="C22:E22"/>
    <mergeCell ref="M22:O22"/>
    <mergeCell ref="C4:F4"/>
    <mergeCell ref="G4:H4"/>
    <mergeCell ref="J4:M4"/>
    <mergeCell ref="N4:O4"/>
    <mergeCell ref="M26:O26"/>
    <mergeCell ref="M27:O27"/>
    <mergeCell ref="M29:O29"/>
    <mergeCell ref="C29:E29"/>
    <mergeCell ref="B26:F26"/>
    <mergeCell ref="B27:F27"/>
  </mergeCells>
  <phoneticPr fontId="6" type="noConversion"/>
  <printOptions horizontalCentered="1"/>
  <pageMargins left="0.39370078740157483" right="0.39370078740157483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N34"/>
  <sheetViews>
    <sheetView topLeftCell="C1" workbookViewId="0">
      <selection activeCell="C1" sqref="C1"/>
    </sheetView>
  </sheetViews>
  <sheetFormatPr baseColWidth="10" defaultColWidth="8.83203125" defaultRowHeight="14"/>
  <cols>
    <col min="4" max="4" width="12.6640625" customWidth="1"/>
    <col min="7" max="7" width="34.33203125" customWidth="1"/>
    <col min="8" max="9" width="12.6640625" customWidth="1"/>
    <col min="13" max="13" width="26" customWidth="1"/>
    <col min="14" max="14" width="12.6640625" customWidth="1"/>
  </cols>
  <sheetData>
    <row r="1" spans="2:14">
      <c r="D1" s="92" t="s">
        <v>16</v>
      </c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>
      <c r="D2" s="93" t="s">
        <v>30</v>
      </c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4" ht="42">
      <c r="D3" s="65" t="s">
        <v>7</v>
      </c>
      <c r="E3" s="89" t="s">
        <v>31</v>
      </c>
      <c r="F3" s="90"/>
      <c r="G3" s="91"/>
      <c r="H3" s="74" t="s">
        <v>52</v>
      </c>
      <c r="I3" s="65" t="s">
        <v>7</v>
      </c>
      <c r="J3" s="88" t="s">
        <v>35</v>
      </c>
      <c r="K3" s="86"/>
      <c r="L3" s="86"/>
      <c r="M3" s="87"/>
      <c r="N3" s="65" t="s">
        <v>52</v>
      </c>
    </row>
    <row r="4" spans="2:14" ht="28">
      <c r="B4" s="79" t="s">
        <v>9</v>
      </c>
      <c r="D4" s="68"/>
      <c r="E4" s="1"/>
      <c r="F4" s="70"/>
      <c r="G4" s="70"/>
      <c r="H4" s="7"/>
      <c r="I4" s="28"/>
      <c r="J4" s="3"/>
      <c r="K4" s="3"/>
      <c r="L4" s="3"/>
      <c r="M4" s="3"/>
      <c r="N4" s="7"/>
    </row>
    <row r="5" spans="2:14">
      <c r="B5" s="7"/>
      <c r="D5" s="31"/>
      <c r="E5" s="2" t="s">
        <v>36</v>
      </c>
      <c r="F5" s="3"/>
      <c r="G5" s="3"/>
      <c r="H5" s="76">
        <v>893000</v>
      </c>
      <c r="I5" s="28"/>
      <c r="J5" s="3" t="s">
        <v>55</v>
      </c>
      <c r="K5" s="3"/>
      <c r="L5" s="3"/>
      <c r="M5" s="3"/>
      <c r="N5" s="52">
        <v>250000</v>
      </c>
    </row>
    <row r="6" spans="2:14">
      <c r="B6" s="6"/>
      <c r="D6" s="31"/>
      <c r="E6" s="2" t="s">
        <v>37</v>
      </c>
      <c r="F6" s="3"/>
      <c r="G6" s="3"/>
      <c r="H6" s="76">
        <v>300003</v>
      </c>
      <c r="I6" s="28"/>
      <c r="J6" s="3" t="s">
        <v>53</v>
      </c>
      <c r="K6" s="3"/>
      <c r="L6" s="3"/>
      <c r="M6" s="3"/>
      <c r="N6" s="52">
        <v>2500000</v>
      </c>
    </row>
    <row r="7" spans="2:14">
      <c r="B7" s="6">
        <v>25221</v>
      </c>
      <c r="D7" s="31"/>
      <c r="E7" s="2" t="s">
        <v>38</v>
      </c>
      <c r="F7" s="3"/>
      <c r="G7" s="3"/>
      <c r="H7" s="76">
        <v>160857.28</v>
      </c>
      <c r="I7" s="49">
        <v>37000</v>
      </c>
      <c r="J7" s="30" t="s">
        <v>56</v>
      </c>
      <c r="K7" s="3"/>
      <c r="L7" s="3"/>
      <c r="M7" s="3"/>
      <c r="N7" s="53">
        <v>5001</v>
      </c>
    </row>
    <row r="8" spans="2:14">
      <c r="B8" s="6"/>
      <c r="D8" s="31"/>
      <c r="E8" s="71" t="s">
        <v>39</v>
      </c>
      <c r="F8" s="3"/>
      <c r="G8" s="3"/>
      <c r="H8" s="50">
        <v>40000</v>
      </c>
      <c r="I8" s="28">
        <v>412</v>
      </c>
      <c r="J8" s="30" t="s">
        <v>54</v>
      </c>
      <c r="K8" s="3"/>
      <c r="L8" s="3"/>
      <c r="M8" s="3"/>
      <c r="N8" s="53">
        <v>2226</v>
      </c>
    </row>
    <row r="9" spans="2:14">
      <c r="B9" s="6"/>
      <c r="D9" s="31">
        <v>7130</v>
      </c>
      <c r="E9" s="71" t="s">
        <v>81</v>
      </c>
      <c r="F9" s="3"/>
      <c r="G9" s="3"/>
      <c r="H9" s="50">
        <v>6375</v>
      </c>
      <c r="I9" s="28">
        <v>18121</v>
      </c>
      <c r="J9" s="30" t="s">
        <v>12</v>
      </c>
      <c r="N9" s="6"/>
    </row>
    <row r="10" spans="2:14">
      <c r="B10" s="6"/>
      <c r="D10" s="31"/>
      <c r="E10" s="71" t="s">
        <v>40</v>
      </c>
      <c r="F10" s="3"/>
      <c r="G10" s="3"/>
      <c r="H10" s="50">
        <v>34841</v>
      </c>
      <c r="I10" s="28"/>
      <c r="J10" s="30"/>
      <c r="N10" s="6"/>
    </row>
    <row r="11" spans="2:14">
      <c r="B11" s="6"/>
      <c r="D11" s="50">
        <v>4939</v>
      </c>
      <c r="E11" s="71" t="s">
        <v>41</v>
      </c>
      <c r="F11" s="3"/>
      <c r="G11" s="3"/>
      <c r="H11" s="50">
        <v>22134</v>
      </c>
      <c r="I11" s="28"/>
      <c r="J11" s="3"/>
      <c r="K11" s="3"/>
      <c r="L11" s="3"/>
      <c r="M11" s="3"/>
      <c r="N11" s="29"/>
    </row>
    <row r="12" spans="2:14">
      <c r="B12" s="6"/>
      <c r="D12" s="31">
        <v>545</v>
      </c>
      <c r="E12" s="71" t="s">
        <v>42</v>
      </c>
      <c r="F12" s="3"/>
      <c r="G12" s="3"/>
      <c r="H12" s="50">
        <v>1654</v>
      </c>
      <c r="I12" s="28"/>
      <c r="J12" s="3"/>
      <c r="K12" s="3"/>
      <c r="L12" s="3"/>
      <c r="M12" s="3"/>
      <c r="N12" s="29"/>
    </row>
    <row r="13" spans="2:14">
      <c r="B13" s="6"/>
      <c r="D13" s="31"/>
      <c r="E13" s="71" t="s">
        <v>43</v>
      </c>
      <c r="F13" s="3"/>
      <c r="G13" s="3"/>
      <c r="H13" s="50">
        <v>2500</v>
      </c>
      <c r="I13" s="28"/>
      <c r="J13" s="3"/>
      <c r="K13" s="3"/>
      <c r="L13" s="3"/>
      <c r="M13" s="3"/>
      <c r="N13" s="29"/>
    </row>
    <row r="14" spans="2:14">
      <c r="B14" s="6"/>
      <c r="D14" s="50">
        <v>16855</v>
      </c>
      <c r="E14" s="71" t="s">
        <v>44</v>
      </c>
      <c r="F14" s="3"/>
      <c r="G14" s="3"/>
      <c r="H14" s="50">
        <v>39326</v>
      </c>
      <c r="I14" s="28"/>
      <c r="J14" s="3"/>
      <c r="K14" s="3"/>
      <c r="L14" s="3"/>
      <c r="M14" s="3"/>
      <c r="N14" s="29"/>
    </row>
    <row r="15" spans="2:14">
      <c r="B15" s="6"/>
      <c r="D15" s="50">
        <v>19715</v>
      </c>
      <c r="E15" s="71" t="s">
        <v>45</v>
      </c>
      <c r="F15" s="3"/>
      <c r="G15" s="2"/>
      <c r="H15" s="50">
        <v>39031</v>
      </c>
      <c r="I15" s="28"/>
      <c r="J15" s="3"/>
      <c r="K15" s="3"/>
      <c r="L15" s="3"/>
      <c r="M15" s="3"/>
      <c r="N15" s="29"/>
    </row>
    <row r="16" spans="2:14">
      <c r="B16" s="6"/>
      <c r="D16" s="31"/>
      <c r="E16" s="71" t="s">
        <v>46</v>
      </c>
      <c r="F16" s="3"/>
      <c r="G16" s="3"/>
      <c r="H16" s="50">
        <v>9950</v>
      </c>
      <c r="I16" s="28"/>
      <c r="J16" s="3"/>
      <c r="K16" s="3"/>
      <c r="L16" s="3"/>
      <c r="M16" s="3"/>
      <c r="N16" s="29"/>
    </row>
    <row r="17" spans="2:14">
      <c r="B17" s="6"/>
      <c r="D17" s="50">
        <v>3019</v>
      </c>
      <c r="E17" s="71" t="s">
        <v>47</v>
      </c>
      <c r="F17" s="3"/>
      <c r="G17" s="3"/>
      <c r="H17" s="50">
        <v>4254</v>
      </c>
      <c r="I17" s="28"/>
      <c r="J17" s="3"/>
      <c r="K17" s="3"/>
      <c r="L17" s="3"/>
      <c r="M17" s="3"/>
      <c r="N17" s="29"/>
    </row>
    <row r="18" spans="2:14">
      <c r="B18" s="69"/>
      <c r="D18" s="31"/>
      <c r="E18" s="71" t="s">
        <v>48</v>
      </c>
      <c r="F18" s="3"/>
      <c r="G18" s="3"/>
      <c r="H18" s="50">
        <v>3807</v>
      </c>
      <c r="I18" s="28"/>
      <c r="J18" s="3"/>
      <c r="K18" s="3"/>
      <c r="L18" s="3"/>
      <c r="M18" s="3"/>
      <c r="N18" s="29"/>
    </row>
    <row r="19" spans="2:14">
      <c r="B19" s="78">
        <f>SUM(B7:B18)</f>
        <v>25221</v>
      </c>
      <c r="D19" s="31">
        <v>40</v>
      </c>
      <c r="E19" s="71" t="s">
        <v>0</v>
      </c>
      <c r="F19" s="3"/>
      <c r="G19" s="3"/>
      <c r="H19" s="50"/>
      <c r="I19" s="28"/>
      <c r="J19" s="3"/>
      <c r="K19" s="3"/>
      <c r="L19" s="3"/>
      <c r="M19" s="3"/>
      <c r="N19" s="29"/>
    </row>
    <row r="20" spans="2:14">
      <c r="D20" s="50">
        <v>1955</v>
      </c>
      <c r="E20" s="71" t="s">
        <v>49</v>
      </c>
      <c r="F20" s="3"/>
      <c r="G20" s="3"/>
      <c r="H20" s="50">
        <v>2234</v>
      </c>
      <c r="I20" s="28"/>
      <c r="J20" s="3"/>
      <c r="K20" s="3"/>
      <c r="L20" s="3"/>
      <c r="M20" s="3"/>
      <c r="N20" s="29"/>
    </row>
    <row r="21" spans="2:14">
      <c r="D21" s="50">
        <v>750</v>
      </c>
      <c r="E21" s="71" t="s">
        <v>1</v>
      </c>
      <c r="F21" s="3"/>
      <c r="G21" s="3"/>
      <c r="H21" s="50"/>
      <c r="I21" s="28"/>
      <c r="J21" s="3"/>
      <c r="K21" s="3"/>
      <c r="L21" s="3"/>
      <c r="M21" s="3"/>
      <c r="N21" s="29"/>
    </row>
    <row r="22" spans="2:14">
      <c r="D22" s="31">
        <v>585</v>
      </c>
      <c r="E22" s="71" t="s">
        <v>50</v>
      </c>
      <c r="F22" s="3"/>
      <c r="G22" s="3"/>
      <c r="H22" s="50">
        <v>1285</v>
      </c>
      <c r="I22" s="28"/>
      <c r="J22" s="3"/>
      <c r="K22" s="3"/>
      <c r="L22" s="3"/>
      <c r="M22" s="3"/>
      <c r="N22" s="29"/>
    </row>
    <row r="23" spans="2:14">
      <c r="D23" s="31"/>
      <c r="E23" s="71" t="s">
        <v>51</v>
      </c>
      <c r="F23" s="3"/>
      <c r="G23" s="3"/>
      <c r="H23" s="76">
        <v>1195975.72</v>
      </c>
      <c r="I23" s="28"/>
      <c r="J23" s="3"/>
      <c r="K23" s="3"/>
      <c r="L23" s="3"/>
      <c r="M23" s="3"/>
      <c r="N23" s="29"/>
    </row>
    <row r="24" spans="2:14">
      <c r="D24" s="69"/>
      <c r="E24" s="72"/>
      <c r="F24" s="73"/>
      <c r="G24" s="73"/>
      <c r="H24" s="69"/>
      <c r="I24" s="28"/>
      <c r="J24" s="3"/>
      <c r="K24" s="3"/>
      <c r="L24" s="3"/>
      <c r="M24" s="3"/>
      <c r="N24" s="29"/>
    </row>
    <row r="25" spans="2:14" ht="15">
      <c r="D25" s="51">
        <f>SUM(D5:D23)</f>
        <v>55533</v>
      </c>
      <c r="E25" s="9" t="s">
        <v>29</v>
      </c>
      <c r="F25" s="4"/>
      <c r="G25" s="5"/>
      <c r="H25" s="75">
        <f>SUM(H5:H23)</f>
        <v>2757227</v>
      </c>
      <c r="I25" s="51">
        <f>SUM(I6:I24)</f>
        <v>55533</v>
      </c>
      <c r="J25" s="9" t="s">
        <v>29</v>
      </c>
      <c r="K25" s="4"/>
      <c r="L25" s="4"/>
      <c r="M25" s="4"/>
      <c r="N25" s="54">
        <f>SUM(N5:N8)</f>
        <v>2757227</v>
      </c>
    </row>
    <row r="27" spans="2:14">
      <c r="D27" s="83"/>
      <c r="E27" s="83"/>
      <c r="F27" s="83"/>
      <c r="L27" s="83" t="s">
        <v>2</v>
      </c>
      <c r="M27" s="83"/>
      <c r="N27" s="83"/>
    </row>
    <row r="31" spans="2:14">
      <c r="D31" s="83" t="s">
        <v>13</v>
      </c>
      <c r="E31" s="83"/>
      <c r="F31" s="83"/>
      <c r="G31" s="66"/>
      <c r="H31" s="66"/>
      <c r="L31" s="83" t="s">
        <v>3</v>
      </c>
      <c r="M31" s="83"/>
      <c r="N31" s="83"/>
    </row>
    <row r="32" spans="2:14">
      <c r="D32" s="83" t="s">
        <v>15</v>
      </c>
      <c r="E32" s="83"/>
      <c r="F32" s="83"/>
      <c r="G32" s="66"/>
      <c r="H32" s="66"/>
      <c r="L32" s="83" t="s">
        <v>5</v>
      </c>
      <c r="M32" s="83"/>
      <c r="N32" s="83"/>
    </row>
    <row r="34" spans="4:14">
      <c r="D34" s="83"/>
      <c r="E34" s="83"/>
      <c r="F34" s="83"/>
      <c r="L34" s="83" t="s">
        <v>4</v>
      </c>
      <c r="M34" s="83"/>
      <c r="N34" s="83"/>
    </row>
  </sheetData>
  <mergeCells count="12">
    <mergeCell ref="E3:G3"/>
    <mergeCell ref="J3:M3"/>
    <mergeCell ref="D1:N1"/>
    <mergeCell ref="D2:N2"/>
    <mergeCell ref="D32:F32"/>
    <mergeCell ref="L32:N32"/>
    <mergeCell ref="D34:F34"/>
    <mergeCell ref="L34:N34"/>
    <mergeCell ref="D27:F27"/>
    <mergeCell ref="L27:N27"/>
    <mergeCell ref="D31:F31"/>
    <mergeCell ref="L31:N31"/>
  </mergeCells>
  <phoneticPr fontId="6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L19"/>
  <sheetViews>
    <sheetView workbookViewId="0"/>
  </sheetViews>
  <sheetFormatPr baseColWidth="10" defaultColWidth="8.83203125" defaultRowHeight="14"/>
  <cols>
    <col min="4" max="4" width="14.83203125" customWidth="1"/>
    <col min="5" max="5" width="16.1640625" customWidth="1"/>
    <col min="6" max="6" width="11.33203125" bestFit="1" customWidth="1"/>
    <col min="7" max="7" width="16" customWidth="1"/>
    <col min="8" max="8" width="13.83203125" customWidth="1"/>
    <col min="9" max="9" width="13.1640625" customWidth="1"/>
    <col min="11" max="12" width="14.5" customWidth="1"/>
  </cols>
  <sheetData>
    <row r="1" spans="2:12">
      <c r="D1" s="92" t="s">
        <v>57</v>
      </c>
      <c r="E1" s="92"/>
      <c r="F1" s="92"/>
      <c r="G1" s="92"/>
      <c r="H1" s="92"/>
      <c r="I1" s="92"/>
      <c r="J1" s="92"/>
      <c r="K1" s="92"/>
      <c r="L1" s="92"/>
    </row>
    <row r="2" spans="2:12">
      <c r="D2" s="94" t="s">
        <v>58</v>
      </c>
      <c r="E2" s="94"/>
      <c r="F2" s="94"/>
      <c r="G2" s="94"/>
      <c r="H2" s="94"/>
      <c r="I2" s="94"/>
      <c r="J2" s="94"/>
      <c r="K2" s="94"/>
      <c r="L2" s="94"/>
    </row>
    <row r="4" spans="2:12" ht="28">
      <c r="B4" s="79" t="s">
        <v>9</v>
      </c>
      <c r="D4" s="27" t="s">
        <v>59</v>
      </c>
      <c r="E4" s="95" t="s">
        <v>61</v>
      </c>
      <c r="F4" s="96"/>
      <c r="G4" s="97"/>
      <c r="H4" s="88" t="s">
        <v>50</v>
      </c>
      <c r="I4" s="86"/>
      <c r="J4" s="86"/>
      <c r="K4" s="95" t="s">
        <v>69</v>
      </c>
      <c r="L4" s="97"/>
    </row>
    <row r="5" spans="2:12" ht="48.75" customHeight="1">
      <c r="B5" s="7"/>
      <c r="D5" s="32"/>
      <c r="E5" s="35" t="s">
        <v>64</v>
      </c>
      <c r="F5" s="36" t="s">
        <v>62</v>
      </c>
      <c r="G5" s="36" t="s">
        <v>63</v>
      </c>
      <c r="H5" s="37" t="s">
        <v>67</v>
      </c>
      <c r="I5" s="37" t="s">
        <v>68</v>
      </c>
      <c r="J5" s="38" t="s">
        <v>28</v>
      </c>
      <c r="K5" s="36" t="s">
        <v>34</v>
      </c>
      <c r="L5" s="39" t="s">
        <v>33</v>
      </c>
    </row>
    <row r="6" spans="2:12">
      <c r="B6" s="6"/>
      <c r="D6" s="27" t="s">
        <v>60</v>
      </c>
      <c r="E6" s="57">
        <v>3900</v>
      </c>
      <c r="F6" s="58" t="s">
        <v>65</v>
      </c>
      <c r="G6" s="57">
        <v>3900</v>
      </c>
      <c r="H6" s="59">
        <v>585</v>
      </c>
      <c r="I6" s="60">
        <v>497</v>
      </c>
      <c r="J6" s="57">
        <f>SUM(H6:I6)</f>
        <v>1082</v>
      </c>
      <c r="K6" s="57">
        <v>2818</v>
      </c>
      <c r="L6" s="57">
        <v>3315</v>
      </c>
    </row>
    <row r="7" spans="2:12">
      <c r="B7" s="6">
        <v>25221</v>
      </c>
      <c r="D7" s="27" t="s">
        <v>66</v>
      </c>
      <c r="E7" s="61" t="s">
        <v>65</v>
      </c>
      <c r="F7" s="57">
        <v>5250</v>
      </c>
      <c r="G7" s="57">
        <v>5250</v>
      </c>
      <c r="H7" s="61" t="s">
        <v>65</v>
      </c>
      <c r="I7" s="59">
        <v>788</v>
      </c>
      <c r="J7" s="59">
        <f>SUM(H7:I7)</f>
        <v>788</v>
      </c>
      <c r="K7" s="57">
        <v>4462</v>
      </c>
      <c r="L7" s="61" t="s">
        <v>65</v>
      </c>
    </row>
    <row r="8" spans="2:12">
      <c r="B8" s="6"/>
      <c r="D8" s="27" t="s">
        <v>29</v>
      </c>
      <c r="E8" s="62">
        <f>SUM(E6:E7)</f>
        <v>3900</v>
      </c>
      <c r="F8" s="62">
        <f t="shared" ref="F8:L8" si="0">SUM(F6:F7)</f>
        <v>5250</v>
      </c>
      <c r="G8" s="62">
        <f t="shared" si="0"/>
        <v>9150</v>
      </c>
      <c r="H8" s="63">
        <f t="shared" si="0"/>
        <v>585</v>
      </c>
      <c r="I8" s="62">
        <f t="shared" si="0"/>
        <v>1285</v>
      </c>
      <c r="J8" s="62">
        <f t="shared" si="0"/>
        <v>1870</v>
      </c>
      <c r="K8" s="62">
        <f t="shared" si="0"/>
        <v>7280</v>
      </c>
      <c r="L8" s="62">
        <f t="shared" si="0"/>
        <v>3315</v>
      </c>
    </row>
    <row r="9" spans="2:12">
      <c r="B9" s="6"/>
    </row>
    <row r="10" spans="2:12">
      <c r="B10" s="6"/>
      <c r="D10" s="77" t="s">
        <v>8</v>
      </c>
    </row>
    <row r="11" spans="2:12">
      <c r="B11" s="6"/>
    </row>
    <row r="12" spans="2:12">
      <c r="B12" s="6"/>
      <c r="J12" s="83" t="s">
        <v>2</v>
      </c>
      <c r="K12" s="83"/>
      <c r="L12" s="83"/>
    </row>
    <row r="13" spans="2:12">
      <c r="B13" s="6"/>
    </row>
    <row r="14" spans="2:12">
      <c r="B14" s="6"/>
    </row>
    <row r="15" spans="2:12">
      <c r="B15" s="6"/>
    </row>
    <row r="16" spans="2:12">
      <c r="B16" s="6"/>
      <c r="D16" s="83" t="s">
        <v>13</v>
      </c>
      <c r="E16" s="83"/>
      <c r="F16" s="83"/>
      <c r="J16" s="83" t="s">
        <v>3</v>
      </c>
      <c r="K16" s="83"/>
      <c r="L16" s="83"/>
    </row>
    <row r="17" spans="2:12">
      <c r="B17" s="6"/>
      <c r="D17" s="83" t="s">
        <v>15</v>
      </c>
      <c r="E17" s="83"/>
      <c r="F17" s="83"/>
      <c r="J17" s="83" t="s">
        <v>5</v>
      </c>
      <c r="K17" s="83"/>
      <c r="L17" s="83"/>
    </row>
    <row r="18" spans="2:12">
      <c r="B18" s="69"/>
    </row>
    <row r="19" spans="2:12">
      <c r="B19" s="78">
        <f>SUM(B7:B18)</f>
        <v>25221</v>
      </c>
      <c r="J19" s="83"/>
      <c r="K19" s="83"/>
      <c r="L19" s="83"/>
    </row>
  </sheetData>
  <mergeCells count="11">
    <mergeCell ref="J12:L12"/>
    <mergeCell ref="J16:L16"/>
    <mergeCell ref="J17:L17"/>
    <mergeCell ref="J19:L19"/>
    <mergeCell ref="D1:L1"/>
    <mergeCell ref="D2:L2"/>
    <mergeCell ref="E4:G4"/>
    <mergeCell ref="H4:J4"/>
    <mergeCell ref="K4:L4"/>
    <mergeCell ref="D16:F16"/>
    <mergeCell ref="D17:F17"/>
  </mergeCells>
  <phoneticPr fontId="6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P36"/>
  <sheetViews>
    <sheetView tabSelected="1" workbookViewId="0"/>
  </sheetViews>
  <sheetFormatPr baseColWidth="10" defaultColWidth="8.83203125" defaultRowHeight="14"/>
  <cols>
    <col min="5" max="5" width="25.5" customWidth="1"/>
    <col min="6" max="6" width="13.5" customWidth="1"/>
    <col min="7" max="7" width="31.5" customWidth="1"/>
    <col min="8" max="8" width="16.5" customWidth="1"/>
  </cols>
  <sheetData>
    <row r="1" spans="2:8">
      <c r="E1" s="92" t="s">
        <v>16</v>
      </c>
      <c r="F1" s="92"/>
      <c r="G1" s="92"/>
      <c r="H1" s="92"/>
    </row>
    <row r="2" spans="2:8">
      <c r="E2" s="92" t="s">
        <v>100</v>
      </c>
      <c r="F2" s="92"/>
      <c r="G2" s="92"/>
      <c r="H2" s="92"/>
    </row>
    <row r="4" spans="2:8" ht="28">
      <c r="B4" s="79" t="s">
        <v>9</v>
      </c>
      <c r="E4" s="33" t="s">
        <v>70</v>
      </c>
      <c r="F4" s="33" t="s">
        <v>71</v>
      </c>
      <c r="G4" s="33" t="s">
        <v>72</v>
      </c>
      <c r="H4" s="33" t="s">
        <v>71</v>
      </c>
    </row>
    <row r="5" spans="2:8">
      <c r="B5" s="7"/>
      <c r="E5" s="1" t="s">
        <v>73</v>
      </c>
      <c r="F5" s="7"/>
      <c r="G5" s="1"/>
      <c r="H5" s="7"/>
    </row>
    <row r="6" spans="2:8">
      <c r="B6" s="6"/>
      <c r="E6" s="2" t="s">
        <v>74</v>
      </c>
      <c r="F6" s="29">
        <v>268</v>
      </c>
      <c r="G6" s="2" t="s">
        <v>81</v>
      </c>
      <c r="H6" s="55">
        <v>6375</v>
      </c>
    </row>
    <row r="7" spans="2:8">
      <c r="B7" s="6">
        <v>25221</v>
      </c>
      <c r="E7" s="2" t="s">
        <v>75</v>
      </c>
      <c r="F7" s="55">
        <v>3517</v>
      </c>
      <c r="G7" s="2" t="s">
        <v>82</v>
      </c>
      <c r="H7" s="56">
        <v>370000</v>
      </c>
    </row>
    <row r="8" spans="2:8">
      <c r="B8" s="6"/>
      <c r="E8" s="2" t="s">
        <v>80</v>
      </c>
      <c r="F8" s="29"/>
      <c r="G8" s="2" t="s">
        <v>83</v>
      </c>
      <c r="H8" s="56">
        <v>235698.28</v>
      </c>
    </row>
    <row r="9" spans="2:8">
      <c r="B9" s="6"/>
      <c r="E9" s="34" t="s">
        <v>76</v>
      </c>
      <c r="F9" s="56">
        <v>108574</v>
      </c>
      <c r="G9" s="2" t="s">
        <v>84</v>
      </c>
      <c r="H9" s="56">
        <v>300003</v>
      </c>
    </row>
    <row r="10" spans="2:8">
      <c r="B10" s="6"/>
      <c r="E10" s="34" t="s">
        <v>21</v>
      </c>
      <c r="F10" s="29">
        <v>500</v>
      </c>
      <c r="G10" s="2" t="s">
        <v>85</v>
      </c>
      <c r="H10" s="56">
        <v>893000</v>
      </c>
    </row>
    <row r="11" spans="2:8">
      <c r="B11" s="6"/>
      <c r="E11" s="34" t="s">
        <v>77</v>
      </c>
      <c r="F11" s="56">
        <v>2755001</v>
      </c>
      <c r="G11" s="2" t="s">
        <v>86</v>
      </c>
      <c r="H11" s="55">
        <v>39326</v>
      </c>
    </row>
    <row r="12" spans="2:8">
      <c r="B12" s="6"/>
      <c r="E12" s="34" t="s">
        <v>78</v>
      </c>
      <c r="F12" s="56">
        <v>370000</v>
      </c>
      <c r="G12" s="2" t="s">
        <v>87</v>
      </c>
      <c r="H12" s="55">
        <v>22134</v>
      </c>
    </row>
    <row r="13" spans="2:8">
      <c r="B13" s="6"/>
      <c r="E13" s="34" t="s">
        <v>79</v>
      </c>
      <c r="F13" s="55">
        <v>2226</v>
      </c>
      <c r="G13" s="2" t="s">
        <v>88</v>
      </c>
      <c r="H13" s="55">
        <v>39031</v>
      </c>
    </row>
    <row r="14" spans="2:8">
      <c r="B14" s="6"/>
      <c r="E14" s="2"/>
      <c r="F14" s="29"/>
      <c r="G14" s="2" t="s">
        <v>89</v>
      </c>
      <c r="H14" s="55">
        <v>9950</v>
      </c>
    </row>
    <row r="15" spans="2:8">
      <c r="B15" s="6"/>
      <c r="E15" s="2"/>
      <c r="F15" s="29"/>
      <c r="G15" s="2" t="s">
        <v>90</v>
      </c>
      <c r="H15" s="55">
        <v>4254</v>
      </c>
    </row>
    <row r="16" spans="2:8">
      <c r="B16" s="6"/>
      <c r="E16" s="2"/>
      <c r="F16" s="6"/>
      <c r="G16" s="2" t="s">
        <v>91</v>
      </c>
      <c r="H16" s="55">
        <v>3807</v>
      </c>
    </row>
    <row r="17" spans="2:16">
      <c r="B17" s="6"/>
      <c r="E17" s="2"/>
      <c r="F17" s="6"/>
      <c r="G17" s="2" t="s">
        <v>92</v>
      </c>
      <c r="H17" s="55">
        <v>1654</v>
      </c>
    </row>
    <row r="18" spans="2:16">
      <c r="B18" s="69"/>
      <c r="E18" s="2"/>
      <c r="F18" s="6"/>
      <c r="G18" s="2" t="s">
        <v>93</v>
      </c>
      <c r="H18" s="55">
        <v>2500</v>
      </c>
    </row>
    <row r="19" spans="2:16">
      <c r="B19" s="78">
        <f>SUM(B7:B18)</f>
        <v>25221</v>
      </c>
      <c r="E19" s="2"/>
      <c r="F19" s="6"/>
      <c r="G19" s="2" t="s">
        <v>94</v>
      </c>
      <c r="H19" s="55">
        <v>2234</v>
      </c>
    </row>
    <row r="20" spans="2:16">
      <c r="E20" s="2"/>
      <c r="F20" s="6"/>
      <c r="G20" s="2" t="s">
        <v>101</v>
      </c>
      <c r="H20" s="29"/>
    </row>
    <row r="21" spans="2:16">
      <c r="E21" s="2"/>
      <c r="F21" s="6"/>
      <c r="G21" s="2" t="s">
        <v>95</v>
      </c>
      <c r="H21" s="55">
        <v>5250</v>
      </c>
    </row>
    <row r="22" spans="2:16">
      <c r="E22" s="2"/>
      <c r="F22" s="6"/>
      <c r="G22" s="2" t="s">
        <v>96</v>
      </c>
      <c r="H22" s="29"/>
    </row>
    <row r="23" spans="2:16">
      <c r="E23" s="2"/>
      <c r="F23" s="6"/>
      <c r="G23" s="2" t="s">
        <v>97</v>
      </c>
      <c r="H23" s="29">
        <v>109</v>
      </c>
    </row>
    <row r="24" spans="2:16">
      <c r="E24" s="2"/>
      <c r="F24" s="6"/>
      <c r="G24" s="2" t="s">
        <v>98</v>
      </c>
      <c r="H24" s="55">
        <v>10693</v>
      </c>
    </row>
    <row r="25" spans="2:16">
      <c r="E25" s="2"/>
      <c r="F25" s="6"/>
      <c r="G25" s="2" t="s">
        <v>75</v>
      </c>
      <c r="H25" s="56">
        <v>1294067.72</v>
      </c>
    </row>
    <row r="26" spans="2:16" ht="15">
      <c r="E26" s="8" t="s">
        <v>99</v>
      </c>
      <c r="F26" s="54">
        <f>SUM(F6:F13)</f>
        <v>3240086</v>
      </c>
      <c r="G26" s="8" t="s">
        <v>99</v>
      </c>
      <c r="H26" s="54">
        <f>SUM(H6:H25)</f>
        <v>3240086</v>
      </c>
    </row>
    <row r="28" spans="2:16">
      <c r="E28" s="66"/>
      <c r="F28" s="66"/>
      <c r="G28" s="66"/>
      <c r="H28" s="67" t="s">
        <v>2</v>
      </c>
      <c r="O28" s="66"/>
      <c r="P28" s="66"/>
    </row>
    <row r="29" spans="2:16">
      <c r="H29" s="67"/>
      <c r="O29" s="66"/>
      <c r="P29" s="66"/>
    </row>
    <row r="30" spans="2:16">
      <c r="H30" s="67"/>
      <c r="O30" s="66"/>
      <c r="P30" s="66"/>
    </row>
    <row r="31" spans="2:16">
      <c r="H31" s="67"/>
      <c r="O31" s="66"/>
      <c r="P31" s="66"/>
    </row>
    <row r="32" spans="2:16">
      <c r="H32" s="67"/>
    </row>
    <row r="33" spans="5:16">
      <c r="E33" s="83" t="s">
        <v>13</v>
      </c>
      <c r="F33" s="83"/>
      <c r="G33" s="66"/>
      <c r="H33" s="67" t="s">
        <v>3</v>
      </c>
      <c r="O33" s="66"/>
      <c r="P33" s="66"/>
    </row>
    <row r="34" spans="5:16">
      <c r="E34" s="83" t="s">
        <v>15</v>
      </c>
      <c r="F34" s="83"/>
      <c r="G34" s="66"/>
      <c r="H34" s="67" t="s">
        <v>5</v>
      </c>
      <c r="O34" s="66"/>
      <c r="P34" s="66"/>
    </row>
    <row r="35" spans="5:16">
      <c r="H35" s="67"/>
    </row>
    <row r="36" spans="5:16">
      <c r="E36" s="66"/>
      <c r="F36" s="66"/>
      <c r="G36" s="66"/>
      <c r="H36" s="67" t="s">
        <v>4</v>
      </c>
      <c r="O36" s="66"/>
      <c r="P36" s="66"/>
    </row>
  </sheetData>
  <mergeCells count="4">
    <mergeCell ref="E2:H2"/>
    <mergeCell ref="E1:H1"/>
    <mergeCell ref="E33:F33"/>
    <mergeCell ref="E34:F3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I&amp;E</vt:lpstr>
      <vt:lpstr>Fixed Assets</vt:lpstr>
      <vt:lpstr>R&amp;P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NALINI Saligram</cp:lastModifiedBy>
  <cp:lastPrinted>2014-06-23T10:30:12Z</cp:lastPrinted>
  <dcterms:created xsi:type="dcterms:W3CDTF">2014-05-20T08:59:54Z</dcterms:created>
  <dcterms:modified xsi:type="dcterms:W3CDTF">2014-09-08T16:08:13Z</dcterms:modified>
</cp:coreProperties>
</file>